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9 Septiembre 2017\Estados Financieros 09-2017\COLOMBIA\"/>
    </mc:Choice>
  </mc:AlternateContent>
  <bookViews>
    <workbookView xWindow="0" yWindow="0" windowWidth="19200" windowHeight="10905"/>
  </bookViews>
  <sheets>
    <sheet name="B G. 09 2017" sheetId="5" r:id="rId1"/>
    <sheet name="E R. 09 2017" sheetId="6" r:id="rId2"/>
  </sheets>
  <calcPr calcId="162913"/>
</workbook>
</file>

<file path=xl/calcChain.xml><?xml version="1.0" encoding="utf-8"?>
<calcChain xmlns="http://schemas.openxmlformats.org/spreadsheetml/2006/main">
  <c r="E7" i="5" l="1"/>
  <c r="F38" i="6"/>
  <c r="F18" i="6"/>
  <c r="D18" i="6"/>
  <c r="F10" i="6"/>
  <c r="F19" i="6" s="1"/>
  <c r="F27" i="6" s="1"/>
  <c r="D10" i="6"/>
  <c r="D19" i="6" s="1"/>
  <c r="D27" i="6" s="1"/>
  <c r="C58" i="5"/>
  <c r="C57" i="5"/>
  <c r="E56" i="5"/>
  <c r="C55" i="5"/>
  <c r="E54" i="5"/>
  <c r="E60" i="5" s="1"/>
  <c r="E47" i="5"/>
  <c r="E45" i="5"/>
  <c r="E51" i="5" s="1"/>
  <c r="E36" i="5"/>
  <c r="E34" i="5"/>
  <c r="E32" i="5"/>
  <c r="E30" i="5"/>
  <c r="C24" i="5"/>
  <c r="E22" i="5"/>
  <c r="E27" i="5" s="1"/>
  <c r="E41" i="5" s="1"/>
  <c r="E16" i="5"/>
  <c r="E19" i="5" l="1"/>
  <c r="E42" i="5"/>
  <c r="D44" i="6"/>
  <c r="D39" i="6"/>
  <c r="F44" i="6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<sst xmlns="http://schemas.openxmlformats.org/spreadsheetml/2006/main" count="92" uniqueCount="88">
  <si>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</si>
  <si>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</si>
  <si>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</si>
  <si>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</si>
  <si>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</si>
  <si>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</si>
  <si>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</si>
  <si>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</si>
  <si>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</si>
  <si>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</si>
  <si>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</si>
  <si>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</si>
  <si>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</si>
  <si>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</si>
  <si>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</si>
  <si>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</si>
  <si>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</si>
  <si>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</si>
  <si>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</si>
  <si>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</si>
  <si>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</si>
  <si>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</si>
  <si>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</si>
  <si>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</si>
  <si>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</si>
  <si>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</si>
  <si>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</si>
  <si>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</si>
  <si>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</si>
  <si>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</si>
  <si>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</si>
  <si>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</si>
  <si>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</si>
  <si>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</si>
  <si>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</si>
  <si>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</si>
  <si>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</si>
  <si>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</si>
  <si>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</si>
  <si>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</si>
  <si>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</si>
  <si>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</si>
  <si>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</si>
  <si>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</si>
  <si>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</si>
  <si>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</si>
  <si>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</si>
  <si>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</si>
  <si>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</si>
  <si>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</si>
  <si>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</si>
  <si>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</si>
  <si>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</si>
  <si>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</si>
  <si>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</si>
  <si>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</si>
  <si>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</si>
  <si>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</si>
  <si>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</si>
  <si>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</si>
  <si>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</si>
  <si>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</si>
  <si>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</si>
  <si>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</si>
  <si>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</si>
  <si>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</si>
  <si>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</si>
  <si>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</si>
  <si>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</si>
  <si>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</si>
  <si>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</si>
  <si>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</si>
  <si>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</si>
  <si>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</si>
  <si>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</si>
  <si>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</si>
  <si>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</si>
  <si>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</si>
  <si>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</si>
  <si>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</si>
  <si>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</si>
  <si>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</si>
  <si>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</si>
  <si>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</si>
  <si>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</si>
  <si>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</si>
  <si>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30 de Septiembre  de 2017</t>
  </si>
  <si>
    <t>Estado de resultados del 01 de enero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</si>
</sst>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30" zoomScaleNormal="130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5" customWidth="1"/>
    <col min="4" max="4" width="0.42578125" style="15" customWidth="1"/>
    <col min="5" max="5" width="13.42578125" style="2" customWidth="1"/>
    <col min="6" max="6" width="12.5703125" style="50" customWidth="1"/>
    <col min="7" max="8" width="12.28515625" style="50" bestFit="1" customWidth="1"/>
    <col min="9" max="13" width="11.42578125" style="50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53">
        <v>1</v>
      </c>
      <c r="B6" s="7" t="s">
        <v>2</v>
      </c>
      <c r="C6" s="8"/>
      <c r="D6" s="8"/>
    </row>
    <row r="7" spans="1:6" x14ac:dyDescent="0.2">
      <c r="A7" s="53">
        <v>11</v>
      </c>
      <c r="B7" s="7" t="s">
        <v>3</v>
      </c>
      <c r="C7" s="2"/>
      <c r="D7" s="2"/>
      <c r="E7" s="8">
        <f>SUM(C8:C15)</f>
        <v>597251.77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463540.39</v>
      </c>
      <c r="D9" s="9"/>
      <c r="F9" s="51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1"/>
    </row>
    <row r="11" spans="1:6" x14ac:dyDescent="0.2">
      <c r="A11" s="3">
        <v>113</v>
      </c>
      <c r="B11" s="4" t="s">
        <v>7</v>
      </c>
      <c r="C11" s="5"/>
      <c r="D11" s="5"/>
      <c r="F11" s="51"/>
    </row>
    <row r="12" spans="1:6" x14ac:dyDescent="0.2">
      <c r="A12" s="3">
        <v>114</v>
      </c>
      <c r="B12" s="4" t="s">
        <v>8</v>
      </c>
      <c r="C12" s="5">
        <v>1000.43</v>
      </c>
      <c r="D12" s="5"/>
      <c r="F12" s="51"/>
    </row>
    <row r="13" spans="1:6" x14ac:dyDescent="0.2">
      <c r="A13" s="3">
        <v>116</v>
      </c>
      <c r="B13" s="4" t="s">
        <v>9</v>
      </c>
      <c r="C13" s="5">
        <v>2231.25</v>
      </c>
      <c r="D13" s="9"/>
      <c r="F13" s="51"/>
    </row>
    <row r="14" spans="1:6" x14ac:dyDescent="0.2">
      <c r="A14" s="3">
        <v>117</v>
      </c>
      <c r="B14" s="4" t="s">
        <v>10</v>
      </c>
      <c r="C14" s="5">
        <v>3798.99</v>
      </c>
      <c r="D14" s="9"/>
      <c r="F14" s="51"/>
    </row>
    <row r="15" spans="1:6" x14ac:dyDescent="0.2">
      <c r="A15" s="3">
        <v>118</v>
      </c>
      <c r="B15" s="4" t="s">
        <v>11</v>
      </c>
      <c r="C15" s="5">
        <v>1980.71</v>
      </c>
      <c r="D15" s="5"/>
      <c r="F15" s="51"/>
    </row>
    <row r="16" spans="1:6" x14ac:dyDescent="0.2">
      <c r="A16" s="53">
        <v>12</v>
      </c>
      <c r="B16" s="7" t="s">
        <v>12</v>
      </c>
      <c r="C16" s="2"/>
      <c r="D16" s="2"/>
      <c r="E16" s="8">
        <f>SUM(C17:C18)</f>
        <v>235816.93300000002</v>
      </c>
    </row>
    <row r="17" spans="1:8" x14ac:dyDescent="0.2">
      <c r="A17" s="3">
        <v>123</v>
      </c>
      <c r="B17" s="4" t="s">
        <v>13</v>
      </c>
      <c r="C17" s="5">
        <v>126825.90300000001</v>
      </c>
      <c r="D17" s="5"/>
      <c r="F17" s="51"/>
    </row>
    <row r="18" spans="1:8" x14ac:dyDescent="0.2">
      <c r="A18" s="3">
        <v>126</v>
      </c>
      <c r="B18" s="4" t="s">
        <v>14</v>
      </c>
      <c r="C18" s="10">
        <v>108991.03</v>
      </c>
      <c r="D18" s="11"/>
      <c r="F18" s="51"/>
    </row>
    <row r="19" spans="1:8" ht="13.5" thickBot="1" x14ac:dyDescent="0.25">
      <c r="A19" s="56" t="s">
        <v>15</v>
      </c>
      <c r="B19" s="56"/>
      <c r="C19" s="2"/>
      <c r="D19" s="2"/>
      <c r="E19" s="12">
        <f>+E7+E16</f>
        <v>833068.70299999998</v>
      </c>
      <c r="H19" s="52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53">
        <v>2</v>
      </c>
      <c r="B21" s="7" t="s">
        <v>16</v>
      </c>
      <c r="C21" s="8"/>
      <c r="D21" s="8"/>
    </row>
    <row r="22" spans="1:8" x14ac:dyDescent="0.2">
      <c r="A22" s="53">
        <v>21</v>
      </c>
      <c r="B22" s="7" t="s">
        <v>17</v>
      </c>
      <c r="C22" s="2"/>
      <c r="D22" s="2"/>
      <c r="E22" s="8">
        <f>+C23+C25</f>
        <v>42993.760000000002</v>
      </c>
    </row>
    <row r="23" spans="1:8" x14ac:dyDescent="0.2">
      <c r="A23" s="3">
        <v>213</v>
      </c>
      <c r="B23" s="4" t="s">
        <v>18</v>
      </c>
      <c r="C23" s="5">
        <v>28690.29</v>
      </c>
      <c r="D23" s="5"/>
    </row>
    <row r="24" spans="1:8" ht="12.75" hidden="1" customHeight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14303.47</v>
      </c>
      <c r="D25" s="5"/>
    </row>
    <row r="26" spans="1:8" x14ac:dyDescent="0.2">
      <c r="A26" s="53">
        <v>22</v>
      </c>
      <c r="B26" s="7" t="s">
        <v>21</v>
      </c>
      <c r="C26" s="13"/>
      <c r="D26" s="14"/>
      <c r="E26" s="8">
        <v>0</v>
      </c>
    </row>
    <row r="27" spans="1:8" ht="13.5" thickBot="1" x14ac:dyDescent="0.25">
      <c r="A27" s="3"/>
      <c r="B27" s="53" t="s">
        <v>22</v>
      </c>
      <c r="C27" s="2"/>
      <c r="D27" s="2"/>
      <c r="E27" s="12">
        <f>+E26+E22</f>
        <v>42993.760000000002</v>
      </c>
    </row>
    <row r="28" spans="1:8" ht="7.5" customHeight="1" thickTop="1" x14ac:dyDescent="0.2">
      <c r="A28" s="3"/>
      <c r="B28" s="7"/>
      <c r="C28" s="8"/>
      <c r="D28" s="8"/>
    </row>
    <row r="29" spans="1:8" x14ac:dyDescent="0.2">
      <c r="A29" s="53">
        <v>3</v>
      </c>
      <c r="B29" s="7" t="s">
        <v>23</v>
      </c>
      <c r="C29" s="8"/>
      <c r="D29" s="8"/>
    </row>
    <row r="30" spans="1:8" x14ac:dyDescent="0.2">
      <c r="A30" s="53">
        <v>31</v>
      </c>
      <c r="B30" s="7" t="s">
        <v>24</v>
      </c>
      <c r="E30" s="8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1"/>
    </row>
    <row r="32" spans="1:8" x14ac:dyDescent="0.2">
      <c r="A32" s="53">
        <v>32</v>
      </c>
      <c r="B32" s="7" t="s">
        <v>26</v>
      </c>
      <c r="E32" s="8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1"/>
    </row>
    <row r="34" spans="1:8" x14ac:dyDescent="0.2">
      <c r="A34" s="53">
        <v>33</v>
      </c>
      <c r="B34" s="7" t="s">
        <v>27</v>
      </c>
      <c r="E34" s="8">
        <f>SUM(C35:C35)</f>
        <v>3217</v>
      </c>
    </row>
    <row r="35" spans="1:8" x14ac:dyDescent="0.2">
      <c r="A35" s="3">
        <v>332</v>
      </c>
      <c r="B35" s="4" t="s">
        <v>28</v>
      </c>
      <c r="C35" s="5">
        <v>3217</v>
      </c>
      <c r="D35" s="5"/>
      <c r="F35" s="51"/>
    </row>
    <row r="36" spans="1:8" x14ac:dyDescent="0.2">
      <c r="A36" s="53">
        <v>34</v>
      </c>
      <c r="B36" s="7" t="s">
        <v>29</v>
      </c>
      <c r="E36" s="8">
        <f>+C37+C38</f>
        <v>54274.21</v>
      </c>
      <c r="F36" s="51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1"/>
    </row>
    <row r="38" spans="1:8" x14ac:dyDescent="0.2">
      <c r="A38" s="3">
        <v>341</v>
      </c>
      <c r="B38" s="4" t="s">
        <v>31</v>
      </c>
      <c r="C38" s="5">
        <v>53315.64</v>
      </c>
      <c r="D38" s="5"/>
    </row>
    <row r="39" spans="1:8" x14ac:dyDescent="0.2">
      <c r="A39" s="53">
        <v>35</v>
      </c>
      <c r="B39" s="7" t="s">
        <v>32</v>
      </c>
      <c r="E39" s="5">
        <v>0</v>
      </c>
    </row>
    <row r="40" spans="1:8" x14ac:dyDescent="0.2">
      <c r="A40" s="53">
        <v>36</v>
      </c>
      <c r="B40" s="7" t="s">
        <v>33</v>
      </c>
      <c r="C40" s="13"/>
      <c r="D40" s="14"/>
      <c r="E40" s="5">
        <v>0</v>
      </c>
    </row>
    <row r="41" spans="1:8" ht="13.5" thickBot="1" x14ac:dyDescent="0.25">
      <c r="A41" s="3"/>
      <c r="B41" s="7" t="s">
        <v>34</v>
      </c>
      <c r="C41" s="2"/>
      <c r="D41" s="2"/>
      <c r="E41" s="12">
        <f>SUM(E27:E40)</f>
        <v>833068.7</v>
      </c>
      <c r="H41" s="52"/>
    </row>
    <row r="42" spans="1:8" ht="13.5" thickTop="1" x14ac:dyDescent="0.2">
      <c r="A42" s="3"/>
      <c r="B42" s="4"/>
      <c r="C42" s="2"/>
      <c r="D42" s="2"/>
      <c r="E42" s="5">
        <f>+E41-E19</f>
        <v>-3.0000000260770321E-3</v>
      </c>
    </row>
    <row r="43" spans="1:8" x14ac:dyDescent="0.2">
      <c r="A43" s="3"/>
      <c r="B43" s="7" t="s">
        <v>35</v>
      </c>
      <c r="C43" s="16"/>
      <c r="D43" s="16"/>
    </row>
    <row r="44" spans="1:8" x14ac:dyDescent="0.2">
      <c r="A44" s="3">
        <v>6</v>
      </c>
      <c r="B44" s="7" t="s">
        <v>36</v>
      </c>
      <c r="C44" s="16"/>
      <c r="D44" s="16"/>
    </row>
    <row r="45" spans="1:8" x14ac:dyDescent="0.2">
      <c r="A45" s="3">
        <v>61</v>
      </c>
      <c r="B45" s="7" t="s">
        <v>37</v>
      </c>
      <c r="C45" s="2"/>
      <c r="D45" s="2"/>
      <c r="E45" s="8">
        <f>SUM(C46:C46)</f>
        <v>120000</v>
      </c>
      <c r="H45" s="52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53">
        <v>62</v>
      </c>
      <c r="B47" s="7" t="s">
        <v>39</v>
      </c>
      <c r="C47" s="2"/>
      <c r="D47" s="2"/>
      <c r="E47" s="8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0">
        <v>126108.1</v>
      </c>
      <c r="D50" s="11"/>
    </row>
    <row r="51" spans="1:8" ht="13.5" thickBot="1" x14ac:dyDescent="0.25">
      <c r="A51" s="3"/>
      <c r="B51" s="7" t="s">
        <v>43</v>
      </c>
      <c r="C51" s="2"/>
      <c r="D51" s="2"/>
      <c r="E51" s="17">
        <f>+E45+E47</f>
        <v>508508.1</v>
      </c>
    </row>
    <row r="52" spans="1:8" ht="13.5" thickTop="1" x14ac:dyDescent="0.2">
      <c r="A52" s="3"/>
      <c r="B52" s="4"/>
      <c r="C52" s="16"/>
      <c r="D52" s="16"/>
    </row>
    <row r="53" spans="1:8" x14ac:dyDescent="0.2">
      <c r="A53" s="53">
        <v>7</v>
      </c>
      <c r="B53" s="7" t="s">
        <v>44</v>
      </c>
      <c r="C53" s="16"/>
      <c r="D53" s="16"/>
    </row>
    <row r="54" spans="1:8" x14ac:dyDescent="0.2">
      <c r="A54" s="53">
        <v>71</v>
      </c>
      <c r="B54" s="53" t="s">
        <v>45</v>
      </c>
      <c r="E54" s="8">
        <f>SUM(C55:C55)</f>
        <v>120000</v>
      </c>
      <c r="H54" s="52"/>
    </row>
    <row r="55" spans="1:8" x14ac:dyDescent="0.2">
      <c r="A55" s="3">
        <v>710</v>
      </c>
      <c r="B55" s="4" t="s">
        <v>85</v>
      </c>
      <c r="C55" s="5">
        <f>+C46</f>
        <v>120000</v>
      </c>
      <c r="D55" s="5"/>
    </row>
    <row r="56" spans="1:8" x14ac:dyDescent="0.2">
      <c r="A56" s="53">
        <v>72</v>
      </c>
      <c r="B56" s="18" t="s">
        <v>46</v>
      </c>
      <c r="E56" s="19">
        <f>SUM(C57:C59)</f>
        <v>388508.1</v>
      </c>
    </row>
    <row r="57" spans="1:8" x14ac:dyDescent="0.2">
      <c r="A57" s="3">
        <v>720</v>
      </c>
      <c r="B57" s="20" t="s">
        <v>47</v>
      </c>
      <c r="C57" s="5">
        <f>+C48</f>
        <v>142400</v>
      </c>
      <c r="D57" s="11"/>
    </row>
    <row r="58" spans="1:8" x14ac:dyDescent="0.2">
      <c r="A58" s="3">
        <v>721</v>
      </c>
      <c r="B58" s="20" t="s">
        <v>48</v>
      </c>
      <c r="C58" s="5">
        <f>+C49</f>
        <v>120000</v>
      </c>
      <c r="D58" s="11"/>
    </row>
    <row r="59" spans="1:8" x14ac:dyDescent="0.2">
      <c r="A59" s="3">
        <v>724</v>
      </c>
      <c r="B59" s="4" t="s">
        <v>49</v>
      </c>
      <c r="C59" s="10">
        <v>126108.1</v>
      </c>
      <c r="D59" s="11"/>
    </row>
    <row r="60" spans="1:8" ht="13.5" thickBot="1" x14ac:dyDescent="0.25">
      <c r="A60" s="3"/>
      <c r="B60" s="7" t="s">
        <v>43</v>
      </c>
      <c r="C60" s="2"/>
      <c r="D60" s="2"/>
      <c r="E60" s="12">
        <f>+E54+E56</f>
        <v>508508.1</v>
      </c>
    </row>
    <row r="61" spans="1:8" ht="13.5" thickTop="1" x14ac:dyDescent="0.2">
      <c r="A61" s="3"/>
      <c r="B61" s="4"/>
      <c r="C61" s="21"/>
      <c r="D61" s="21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/>
  </sheetViews>
  <sheetFormatPr baseColWidth="10" defaultRowHeight="12" x14ac:dyDescent="0.2"/>
  <cols>
    <col min="1" max="1" width="4" style="4" bestFit="1" customWidth="1"/>
    <col min="2" max="2" width="54.28515625" style="49" customWidth="1"/>
    <col min="3" max="3" width="7.28515625" style="4" customWidth="1"/>
    <col min="4" max="4" width="14.85546875" style="22" customWidth="1"/>
    <col min="5" max="5" width="6.85546875" style="22" customWidth="1"/>
    <col min="6" max="6" width="14.85546875" style="22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54"/>
      <c r="D5" s="23" t="s">
        <v>50</v>
      </c>
      <c r="E5" s="24"/>
      <c r="F5" s="23" t="s">
        <v>51</v>
      </c>
    </row>
    <row r="6" spans="1:6" x14ac:dyDescent="0.2">
      <c r="A6" s="54">
        <v>5</v>
      </c>
      <c r="B6" s="25" t="s">
        <v>52</v>
      </c>
      <c r="C6" s="25"/>
      <c r="D6" s="26"/>
      <c r="F6" s="26"/>
    </row>
    <row r="7" spans="1:6" x14ac:dyDescent="0.2">
      <c r="A7" s="54">
        <v>51</v>
      </c>
      <c r="B7" s="25" t="s">
        <v>53</v>
      </c>
      <c r="C7" s="27"/>
      <c r="D7" s="28"/>
      <c r="F7" s="28"/>
    </row>
    <row r="8" spans="1:6" x14ac:dyDescent="0.2">
      <c r="A8" s="54">
        <v>510</v>
      </c>
      <c r="B8" s="29" t="s">
        <v>54</v>
      </c>
      <c r="C8" s="30"/>
      <c r="D8" s="31">
        <v>795.11</v>
      </c>
      <c r="F8" s="31">
        <v>97742.47</v>
      </c>
    </row>
    <row r="9" spans="1:6" x14ac:dyDescent="0.2">
      <c r="A9" s="54">
        <v>512</v>
      </c>
      <c r="B9" s="29" t="s">
        <v>55</v>
      </c>
      <c r="C9" s="30"/>
      <c r="D9" s="32">
        <v>3505.46</v>
      </c>
      <c r="F9" s="32">
        <v>43881.18</v>
      </c>
    </row>
    <row r="10" spans="1:6" x14ac:dyDescent="0.2">
      <c r="A10" s="54"/>
      <c r="B10" s="33" t="s">
        <v>56</v>
      </c>
      <c r="C10" s="30"/>
      <c r="D10" s="34">
        <f>SUM(D8:D9)</f>
        <v>4300.57</v>
      </c>
      <c r="F10" s="34">
        <f>SUM(F8:F9)</f>
        <v>141623.65</v>
      </c>
    </row>
    <row r="11" spans="1:6" x14ac:dyDescent="0.2">
      <c r="A11" s="54">
        <v>4</v>
      </c>
      <c r="B11" s="25" t="s">
        <v>57</v>
      </c>
      <c r="C11" s="25"/>
      <c r="D11" s="35"/>
      <c r="F11" s="35"/>
    </row>
    <row r="12" spans="1:6" x14ac:dyDescent="0.2">
      <c r="A12" s="54">
        <v>41</v>
      </c>
      <c r="B12" s="25" t="s">
        <v>84</v>
      </c>
      <c r="C12" s="27"/>
      <c r="D12" s="36"/>
      <c r="F12" s="36"/>
    </row>
    <row r="13" spans="1:6" x14ac:dyDescent="0.2">
      <c r="A13" s="54">
        <v>410</v>
      </c>
      <c r="B13" s="29" t="s">
        <v>83</v>
      </c>
      <c r="C13" s="27"/>
      <c r="D13" s="37">
        <v>0</v>
      </c>
      <c r="F13" s="31">
        <v>0</v>
      </c>
    </row>
    <row r="14" spans="1:6" ht="12.75" customHeight="1" x14ac:dyDescent="0.2">
      <c r="A14" s="54">
        <v>412</v>
      </c>
      <c r="B14" s="29" t="s">
        <v>58</v>
      </c>
      <c r="C14" s="30"/>
      <c r="D14" s="31">
        <v>8521.73</v>
      </c>
      <c r="F14" s="31">
        <v>87721.93</v>
      </c>
    </row>
    <row r="15" spans="1:6" ht="12.75" customHeight="1" x14ac:dyDescent="0.2">
      <c r="A15" s="54">
        <v>413</v>
      </c>
      <c r="B15" s="29" t="s">
        <v>59</v>
      </c>
      <c r="C15" s="30"/>
      <c r="D15" s="32">
        <v>11.91</v>
      </c>
      <c r="F15" s="32">
        <v>107.19</v>
      </c>
    </row>
    <row r="16" spans="1:6" ht="12.75" hidden="1" customHeight="1" x14ac:dyDescent="0.2">
      <c r="A16" s="54">
        <v>414</v>
      </c>
      <c r="B16" s="29" t="s">
        <v>60</v>
      </c>
      <c r="C16" s="30"/>
      <c r="D16" s="31">
        <v>0</v>
      </c>
      <c r="F16" s="31">
        <v>0</v>
      </c>
    </row>
    <row r="17" spans="1:6" ht="12.75" hidden="1" customHeight="1" x14ac:dyDescent="0.2">
      <c r="A17" s="54">
        <v>415</v>
      </c>
      <c r="B17" s="29" t="s">
        <v>61</v>
      </c>
      <c r="C17" s="30"/>
      <c r="D17" s="32">
        <v>0</v>
      </c>
      <c r="F17" s="32">
        <v>0</v>
      </c>
    </row>
    <row r="18" spans="1:6" ht="12.75" customHeight="1" x14ac:dyDescent="0.2">
      <c r="A18" s="54"/>
      <c r="B18" s="29"/>
      <c r="C18" s="30"/>
      <c r="D18" s="34">
        <f>+D14+D15</f>
        <v>8533.64</v>
      </c>
      <c r="E18" s="38"/>
      <c r="F18" s="34">
        <f>SUM(F13:F17)</f>
        <v>87829.119999999995</v>
      </c>
    </row>
    <row r="19" spans="1:6" x14ac:dyDescent="0.2">
      <c r="A19" s="39"/>
      <c r="B19" s="33" t="s">
        <v>62</v>
      </c>
      <c r="C19" s="27"/>
      <c r="D19" s="37">
        <f>+D10-D18</f>
        <v>-4233.07</v>
      </c>
      <c r="E19" s="40"/>
      <c r="F19" s="37">
        <f>+F10-F18</f>
        <v>53794.53</v>
      </c>
    </row>
    <row r="20" spans="1:6" x14ac:dyDescent="0.2">
      <c r="A20" s="29"/>
      <c r="B20" s="25" t="s">
        <v>63</v>
      </c>
      <c r="C20" s="25"/>
      <c r="D20" s="35"/>
      <c r="F20" s="35"/>
    </row>
    <row r="21" spans="1:6" x14ac:dyDescent="0.2">
      <c r="A21" s="54">
        <v>52</v>
      </c>
      <c r="B21" s="25" t="s">
        <v>64</v>
      </c>
      <c r="C21" s="27"/>
      <c r="D21" s="36"/>
      <c r="F21" s="36"/>
    </row>
    <row r="22" spans="1:6" x14ac:dyDescent="0.2">
      <c r="A22" s="54">
        <v>521</v>
      </c>
      <c r="B22" s="29" t="s">
        <v>65</v>
      </c>
      <c r="C22" s="30"/>
      <c r="D22" s="41">
        <v>637.5</v>
      </c>
      <c r="E22" s="40"/>
      <c r="F22" s="31">
        <v>13728.5</v>
      </c>
    </row>
    <row r="23" spans="1:6" ht="12" hidden="1" customHeight="1" x14ac:dyDescent="0.2">
      <c r="A23" s="54">
        <v>522</v>
      </c>
      <c r="B23" s="29" t="s">
        <v>66</v>
      </c>
      <c r="C23" s="30"/>
      <c r="D23" s="41">
        <v>0</v>
      </c>
      <c r="E23" s="40"/>
      <c r="F23" s="41">
        <v>0</v>
      </c>
    </row>
    <row r="24" spans="1:6" ht="12" hidden="1" customHeight="1" x14ac:dyDescent="0.2">
      <c r="A24" s="54">
        <v>523</v>
      </c>
      <c r="B24" s="29" t="s">
        <v>67</v>
      </c>
      <c r="C24" s="30"/>
      <c r="D24" s="41">
        <v>0</v>
      </c>
      <c r="E24" s="40"/>
      <c r="F24" s="41">
        <v>0</v>
      </c>
    </row>
    <row r="25" spans="1:6" ht="12" hidden="1" customHeight="1" x14ac:dyDescent="0.2">
      <c r="A25" s="54">
        <v>524</v>
      </c>
      <c r="B25" s="29" t="s">
        <v>68</v>
      </c>
      <c r="C25" s="30"/>
      <c r="D25" s="41">
        <v>0</v>
      </c>
      <c r="E25" s="40"/>
      <c r="F25" s="41">
        <v>0</v>
      </c>
    </row>
    <row r="26" spans="1:6" x14ac:dyDescent="0.2">
      <c r="A26" s="54"/>
      <c r="B26" s="29"/>
      <c r="C26" s="30"/>
      <c r="D26" s="32">
        <v>637.5</v>
      </c>
      <c r="E26" s="40"/>
      <c r="F26" s="32">
        <v>13728.5</v>
      </c>
    </row>
    <row r="27" spans="1:6" x14ac:dyDescent="0.2">
      <c r="A27" s="39"/>
      <c r="B27" s="25" t="s">
        <v>69</v>
      </c>
      <c r="C27" s="27"/>
      <c r="D27" s="42">
        <f>+D19+D26</f>
        <v>-3595.5699999999997</v>
      </c>
      <c r="F27" s="42">
        <f>+F19+F26</f>
        <v>67523.03</v>
      </c>
    </row>
    <row r="28" spans="1:6" x14ac:dyDescent="0.2">
      <c r="A28" s="39"/>
      <c r="B28" s="43"/>
      <c r="C28" s="27"/>
      <c r="D28" s="26"/>
      <c r="F28" s="26"/>
    </row>
    <row r="29" spans="1:6" ht="12" hidden="1" customHeight="1" x14ac:dyDescent="0.2">
      <c r="A29" s="54">
        <v>42</v>
      </c>
      <c r="B29" s="25" t="s">
        <v>70</v>
      </c>
      <c r="C29" s="27"/>
      <c r="D29" s="36"/>
      <c r="F29" s="36"/>
    </row>
    <row r="30" spans="1:6" ht="12.75" hidden="1" customHeight="1" x14ac:dyDescent="0.2">
      <c r="A30" s="54">
        <v>420</v>
      </c>
      <c r="B30" s="29" t="s">
        <v>71</v>
      </c>
      <c r="C30" s="30"/>
      <c r="D30" s="31">
        <v>0</v>
      </c>
      <c r="F30" s="31">
        <v>0</v>
      </c>
    </row>
    <row r="31" spans="1:6" ht="12" hidden="1" customHeight="1" x14ac:dyDescent="0.2">
      <c r="A31" s="54">
        <v>421</v>
      </c>
      <c r="B31" s="29" t="s">
        <v>72</v>
      </c>
      <c r="C31" s="30"/>
      <c r="D31" s="41">
        <v>0</v>
      </c>
      <c r="E31" s="40"/>
      <c r="F31" s="41">
        <v>0</v>
      </c>
    </row>
    <row r="32" spans="1:6" ht="12.75" hidden="1" customHeight="1" x14ac:dyDescent="0.2">
      <c r="A32" s="54">
        <v>422</v>
      </c>
      <c r="B32" s="29" t="s">
        <v>73</v>
      </c>
      <c r="C32" s="30"/>
      <c r="D32" s="31">
        <v>0</v>
      </c>
      <c r="F32" s="41">
        <v>0</v>
      </c>
    </row>
    <row r="33" spans="1:6" ht="12" hidden="1" customHeight="1" x14ac:dyDescent="0.2">
      <c r="A33" s="54">
        <v>423</v>
      </c>
      <c r="B33" s="29" t="s">
        <v>74</v>
      </c>
      <c r="C33" s="30"/>
      <c r="D33" s="31">
        <v>0</v>
      </c>
      <c r="F33" s="41">
        <v>0</v>
      </c>
    </row>
    <row r="34" spans="1:6" ht="12.75" hidden="1" customHeight="1" x14ac:dyDescent="0.2">
      <c r="A34" s="54">
        <v>424</v>
      </c>
      <c r="B34" s="29" t="s">
        <v>75</v>
      </c>
      <c r="C34" s="30"/>
      <c r="D34" s="31">
        <v>0</v>
      </c>
      <c r="F34" s="41">
        <v>0</v>
      </c>
    </row>
    <row r="35" spans="1:6" ht="12" hidden="1" customHeight="1" x14ac:dyDescent="0.2">
      <c r="A35" s="54">
        <v>425</v>
      </c>
      <c r="B35" s="29" t="s">
        <v>76</v>
      </c>
      <c r="C35" s="30"/>
      <c r="D35" s="31">
        <v>0</v>
      </c>
      <c r="F35" s="41">
        <v>0</v>
      </c>
    </row>
    <row r="36" spans="1:6" ht="12.75" hidden="1" customHeight="1" x14ac:dyDescent="0.2">
      <c r="A36" s="54">
        <v>426</v>
      </c>
      <c r="B36" s="29" t="s">
        <v>77</v>
      </c>
      <c r="C36" s="30"/>
      <c r="D36" s="31">
        <v>0</v>
      </c>
      <c r="F36" s="41">
        <v>0</v>
      </c>
    </row>
    <row r="37" spans="1:6" ht="12" hidden="1" customHeight="1" x14ac:dyDescent="0.2">
      <c r="A37" s="54">
        <v>427</v>
      </c>
      <c r="B37" s="29" t="s">
        <v>78</v>
      </c>
      <c r="C37" s="30"/>
      <c r="D37" s="32">
        <v>0</v>
      </c>
      <c r="F37" s="41">
        <v>0</v>
      </c>
    </row>
    <row r="38" spans="1:6" ht="12" hidden="1" customHeight="1" x14ac:dyDescent="0.2">
      <c r="A38" s="54"/>
      <c r="B38" s="29"/>
      <c r="C38" s="30"/>
      <c r="D38" s="41">
        <v>0</v>
      </c>
      <c r="F38" s="41">
        <f>+F31</f>
        <v>0</v>
      </c>
    </row>
    <row r="39" spans="1:6" ht="12.75" hidden="1" customHeight="1" x14ac:dyDescent="0.2">
      <c r="A39" s="39"/>
      <c r="B39" s="25" t="s">
        <v>79</v>
      </c>
      <c r="C39" s="27"/>
      <c r="D39" s="44">
        <f>+D27-D38</f>
        <v>-3595.5699999999997</v>
      </c>
      <c r="E39" s="38"/>
      <c r="F39" s="44">
        <f>+F27-F38</f>
        <v>67523.03</v>
      </c>
    </row>
    <row r="40" spans="1:6" ht="12" hidden="1" customHeight="1" x14ac:dyDescent="0.2">
      <c r="A40" s="39"/>
      <c r="B40" s="43"/>
      <c r="C40" s="27"/>
      <c r="D40" s="31"/>
      <c r="F40" s="31"/>
    </row>
    <row r="41" spans="1:6" x14ac:dyDescent="0.2">
      <c r="A41" s="54">
        <v>44</v>
      </c>
      <c r="B41" s="25" t="s">
        <v>80</v>
      </c>
      <c r="C41" s="27"/>
      <c r="D41" s="36"/>
      <c r="F41" s="36"/>
    </row>
    <row r="42" spans="1:6" x14ac:dyDescent="0.2">
      <c r="A42" s="54">
        <v>440</v>
      </c>
      <c r="B42" s="29" t="s">
        <v>81</v>
      </c>
      <c r="C42" s="30"/>
      <c r="D42" s="41">
        <v>-798.29</v>
      </c>
      <c r="E42" s="40"/>
      <c r="F42" s="31">
        <v>14207.39</v>
      </c>
    </row>
    <row r="43" spans="1:6" x14ac:dyDescent="0.2">
      <c r="A43" s="54"/>
      <c r="B43" s="29"/>
      <c r="C43" s="30"/>
      <c r="D43" s="41">
        <v>-798.29</v>
      </c>
      <c r="F43" s="31">
        <v>14207.39</v>
      </c>
    </row>
    <row r="44" spans="1:6" ht="12.75" thickBot="1" x14ac:dyDescent="0.25">
      <c r="A44" s="39"/>
      <c r="B44" s="25" t="s">
        <v>82</v>
      </c>
      <c r="C44" s="27"/>
      <c r="D44" s="45">
        <f>+D27-D43</f>
        <v>-2797.2799999999997</v>
      </c>
      <c r="F44" s="45">
        <f>+F27-F43</f>
        <v>53315.64</v>
      </c>
    </row>
    <row r="45" spans="1:6" ht="12.75" thickTop="1" x14ac:dyDescent="0.2">
      <c r="A45" s="46"/>
      <c r="B45" s="47"/>
      <c r="C45" s="46"/>
      <c r="D45" s="48"/>
      <c r="F45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09 2017</vt:lpstr>
      <vt:lpstr>E R. 09 2017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2017-10-04T22:11:46Z</dcterms:modified>
</cp:coreProperties>
</file>